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05" windowHeight="13035" activeTab="0"/>
  </bookViews>
  <sheets>
    <sheet name="학생 정산서" sheetId="1" r:id="rId1"/>
  </sheets>
  <definedNames>
    <definedName name="_xlnm.Print_Area" localSheetId="0">'학생 정산서'!$A$1:$F$36</definedName>
  </definedNames>
  <calcPr fullCalcOnLoad="1"/>
</workbook>
</file>

<file path=xl/sharedStrings.xml><?xml version="1.0" encoding="utf-8"?>
<sst xmlns="http://schemas.openxmlformats.org/spreadsheetml/2006/main" count="57" uniqueCount="49">
  <si>
    <t>버스비</t>
  </si>
  <si>
    <t>합  계</t>
  </si>
  <si>
    <t>과오납대상</t>
  </si>
  <si>
    <t>구  분</t>
  </si>
  <si>
    <t>단  가</t>
  </si>
  <si>
    <t>금  액</t>
  </si>
  <si>
    <t>비  고</t>
  </si>
  <si>
    <t>인  원</t>
  </si>
  <si>
    <t>교육복지 지원</t>
  </si>
  <si>
    <t>일반 학생</t>
  </si>
  <si>
    <t>1. 실시기간 :</t>
  </si>
  <si>
    <t>A. 수입</t>
  </si>
  <si>
    <t>B. 지출</t>
  </si>
  <si>
    <t>C. 잔액(C=A-B)</t>
  </si>
  <si>
    <t>수  입</t>
  </si>
  <si>
    <t>지  출</t>
  </si>
  <si>
    <t>잔액(과오납대상)</t>
  </si>
  <si>
    <t xml:space="preserve"> </t>
  </si>
  <si>
    <t>2. 장    소 :</t>
  </si>
  <si>
    <t>3. 현    원 :</t>
  </si>
  <si>
    <t xml:space="preserve">4. 불    참 : </t>
  </si>
  <si>
    <t xml:space="preserve">5. 참가학생 : </t>
  </si>
  <si>
    <t>횟  수</t>
  </si>
  <si>
    <t>수  량</t>
  </si>
  <si>
    <t xml:space="preserve"> </t>
  </si>
  <si>
    <t>2014학년도 3학년 수련활동 정산서(학생)</t>
  </si>
  <si>
    <t>2014.09.19.(01일간)</t>
  </si>
  <si>
    <t>전남 순천 일원</t>
  </si>
  <si>
    <t>당일 불참 학생</t>
  </si>
  <si>
    <t>버스비 원단위</t>
  </si>
  <si>
    <t>2,504,112원+108원=2,504,220원</t>
  </si>
  <si>
    <t>성보박물관 입장료</t>
  </si>
  <si>
    <t>여행자 보험료</t>
  </si>
  <si>
    <t>여행자 보험료 원단위</t>
  </si>
  <si>
    <t>298,776원+30원=298,860원</t>
  </si>
  <si>
    <t>성보박물관 원단위</t>
  </si>
  <si>
    <t>보험료, 성보박물관 결재</t>
  </si>
  <si>
    <t>723,660원+180원=723,840원</t>
  </si>
  <si>
    <t>반환금</t>
  </si>
  <si>
    <t>인원</t>
  </si>
  <si>
    <t>금액</t>
  </si>
  <si>
    <t>구  분</t>
  </si>
  <si>
    <t>불참 학생 반환</t>
  </si>
  <si>
    <t>C-A. 잔액처리 세부내역</t>
  </si>
  <si>
    <t>일반 학생 반환</t>
  </si>
  <si>
    <t>일반 학생 원단위</t>
  </si>
  <si>
    <t>복지지원 학생</t>
  </si>
  <si>
    <t>합   계</t>
  </si>
  <si>
    <t>1. 208명(일반)-21명(복지)=187명
2. (17,000원*2명)-(2,460원*2명)=28,080원
   (14,540원*2명=28,080원)
3. 43,080원-28,080원=15,000원*187명=80원
   (+40원 원단위)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</si>
</sst>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체림"/>
      <family val="3"/>
    </font>
    <font>
      <sz val="11"/>
      <color indexed="8"/>
      <name val="&quot;굴림,Verdana&quot;"/>
      <family val="3"/>
    </font>
    <font>
      <b/>
      <sz val="11"/>
      <color indexed="8"/>
      <name val="굴체림"/>
      <family val="3"/>
    </font>
    <font>
      <b/>
      <sz val="11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체림"/>
      <family val="3"/>
    </font>
    <font>
      <sz val="11"/>
      <color theme="1"/>
      <name val="&quot;굴림,Verdana&quot;"/>
      <family val="3"/>
    </font>
    <font>
      <b/>
      <sz val="11"/>
      <color theme="1"/>
      <name val="굴체림"/>
      <family val="3"/>
    </font>
    <font>
      <b/>
      <sz val="11"/>
      <color theme="1"/>
      <name val="&quot;굴림,Verdana&quot;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0" xfId="0" applyNumberFormat="1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vertical="center" shrinkToFit="1"/>
    </xf>
    <xf numFmtId="0" fontId="39" fillId="0" borderId="0" xfId="0" applyFont="1" applyAlignment="1">
      <alignment horizontal="left" vertical="center"/>
    </xf>
    <xf numFmtId="176" fontId="41" fillId="0" borderId="10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vertical="center" wrapText="1" shrinkToFit="1"/>
    </xf>
    <xf numFmtId="177" fontId="39" fillId="0" borderId="10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left" vertical="center" shrinkToFit="1"/>
    </xf>
    <xf numFmtId="177" fontId="39" fillId="0" borderId="11" xfId="0" applyNumberFormat="1" applyFont="1" applyBorder="1" applyAlignment="1">
      <alignment horizontal="left" vertical="center" shrinkToFit="1"/>
    </xf>
    <xf numFmtId="177" fontId="39" fillId="0" borderId="12" xfId="0" applyNumberFormat="1" applyFont="1" applyBorder="1" applyAlignment="1">
      <alignment horizontal="left" vertical="center" shrinkToFit="1"/>
    </xf>
    <xf numFmtId="176" fontId="31" fillId="0" borderId="13" xfId="0" applyNumberFormat="1" applyFont="1" applyBorder="1" applyAlignment="1">
      <alignment horizontal="center" vertical="center" shrinkToFit="1"/>
    </xf>
    <xf numFmtId="176" fontId="31" fillId="0" borderId="14" xfId="0" applyNumberFormat="1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right" vertical="center"/>
    </xf>
    <xf numFmtId="178" fontId="39" fillId="0" borderId="1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Normal="85" zoomScaleSheetLayoutView="100" zoomScalePageLayoutView="0" workbookViewId="0" topLeftCell="A1">
      <selection activeCell="F31" sqref="F31"/>
    </sheetView>
  </sheetViews>
  <sheetFormatPr defaultColWidth="20.8515625" defaultRowHeight="25.5" customHeight="1"/>
  <cols>
    <col min="1" max="1" width="22.421875" style="1" customWidth="1"/>
    <col min="2" max="3" width="13.00390625" style="1" customWidth="1"/>
    <col min="4" max="4" width="11.28125" style="1" customWidth="1"/>
    <col min="5" max="5" width="13.00390625" style="1" customWidth="1"/>
    <col min="6" max="6" width="41.421875" style="1" bestFit="1" customWidth="1"/>
    <col min="7" max="16384" width="20.8515625" style="1" customWidth="1"/>
  </cols>
  <sheetData>
    <row r="1" ht="44.25" customHeight="1">
      <c r="A1" s="1" t="s">
        <v>25</v>
      </c>
    </row>
    <row r="2" spans="1:2" ht="25.5" customHeight="1">
      <c r="A2" s="1" t="s">
        <v>10</v>
      </c>
      <c r="B2" s="13" t="s">
        <v>26</v>
      </c>
    </row>
    <row r="3" spans="1:2" ht="25.5" customHeight="1">
      <c r="A3" s="1" t="s">
        <v>18</v>
      </c>
      <c r="B3" s="13" t="s">
        <v>27</v>
      </c>
    </row>
    <row r="4" spans="1:2" ht="25.5" customHeight="1">
      <c r="A4" s="1" t="s">
        <v>19</v>
      </c>
      <c r="B4" s="13">
        <v>210</v>
      </c>
    </row>
    <row r="5" spans="1:2" ht="25.5" customHeight="1">
      <c r="A5" s="1" t="s">
        <v>20</v>
      </c>
      <c r="B5" s="13">
        <v>2</v>
      </c>
    </row>
    <row r="6" spans="1:2" ht="25.5" customHeight="1">
      <c r="A6" s="1" t="s">
        <v>21</v>
      </c>
      <c r="B6" s="13">
        <v>208</v>
      </c>
    </row>
    <row r="7" ht="25.5" customHeight="1">
      <c r="B7" s="13"/>
    </row>
    <row r="8" ht="24" customHeight="1">
      <c r="A8" s="15" t="s">
        <v>11</v>
      </c>
    </row>
    <row r="9" spans="1:6" s="4" customFormat="1" ht="24" customHeight="1">
      <c r="A9" s="2" t="s">
        <v>3</v>
      </c>
      <c r="B9" s="3" t="s">
        <v>4</v>
      </c>
      <c r="C9" s="3" t="s">
        <v>7</v>
      </c>
      <c r="D9" s="3"/>
      <c r="E9" s="3" t="s">
        <v>5</v>
      </c>
      <c r="F9" s="3" t="s">
        <v>6</v>
      </c>
    </row>
    <row r="10" spans="1:6" ht="24" customHeight="1">
      <c r="A10" s="5" t="s">
        <v>9</v>
      </c>
      <c r="B10" s="6">
        <v>17000</v>
      </c>
      <c r="C10" s="6">
        <v>187</v>
      </c>
      <c r="D10" s="6"/>
      <c r="E10" s="8">
        <f>B10*C10</f>
        <v>3179000</v>
      </c>
      <c r="F10" s="6"/>
    </row>
    <row r="11" spans="1:6" ht="24" customHeight="1">
      <c r="A11" s="5" t="s">
        <v>8</v>
      </c>
      <c r="B11" s="6">
        <v>17000</v>
      </c>
      <c r="C11" s="6">
        <v>21</v>
      </c>
      <c r="D11" s="6"/>
      <c r="E11" s="8">
        <f>B11*C11</f>
        <v>357000</v>
      </c>
      <c r="F11" s="6"/>
    </row>
    <row r="12" spans="1:6" ht="24" customHeight="1">
      <c r="A12" s="5" t="s">
        <v>28</v>
      </c>
      <c r="B12" s="6">
        <v>17000</v>
      </c>
      <c r="C12" s="6">
        <v>2</v>
      </c>
      <c r="D12" s="6"/>
      <c r="E12" s="8">
        <f>B12*C12</f>
        <v>34000</v>
      </c>
      <c r="F12" s="6" t="s">
        <v>36</v>
      </c>
    </row>
    <row r="13" spans="1:6" ht="24" customHeight="1">
      <c r="A13" s="5"/>
      <c r="B13" s="6"/>
      <c r="C13" s="6"/>
      <c r="D13" s="6"/>
      <c r="E13" s="8">
        <f>B13*C13</f>
        <v>0</v>
      </c>
      <c r="F13" s="6"/>
    </row>
    <row r="14" spans="1:6" ht="24" customHeight="1">
      <c r="A14" s="5" t="s">
        <v>1</v>
      </c>
      <c r="B14" s="6"/>
      <c r="C14" s="6">
        <f>SUM(C10:C13)</f>
        <v>210</v>
      </c>
      <c r="D14" s="6"/>
      <c r="E14" s="14">
        <f>SUM(E10:E13)</f>
        <v>3570000</v>
      </c>
      <c r="F14" s="6"/>
    </row>
    <row r="15" ht="24" customHeight="1"/>
    <row r="16" spans="1:6" ht="24" customHeight="1">
      <c r="A16" s="16" t="s">
        <v>12</v>
      </c>
      <c r="B16" s="7"/>
      <c r="C16" s="7"/>
      <c r="D16" s="7"/>
      <c r="E16" s="7"/>
      <c r="F16" s="7"/>
    </row>
    <row r="17" spans="1:6" ht="24" customHeight="1">
      <c r="A17" s="2" t="s">
        <v>3</v>
      </c>
      <c r="B17" s="3" t="s">
        <v>4</v>
      </c>
      <c r="C17" s="3" t="s">
        <v>23</v>
      </c>
      <c r="D17" s="3" t="s">
        <v>22</v>
      </c>
      <c r="E17" s="3" t="s">
        <v>5</v>
      </c>
      <c r="F17" s="19" t="s">
        <v>6</v>
      </c>
    </row>
    <row r="18" spans="1:6" ht="24" customHeight="1">
      <c r="A18" s="9" t="s">
        <v>0</v>
      </c>
      <c r="B18" s="8">
        <v>12039</v>
      </c>
      <c r="C18" s="8">
        <v>208</v>
      </c>
      <c r="D18" s="8">
        <v>1</v>
      </c>
      <c r="E18" s="8">
        <f aca="true" t="shared" si="0" ref="E18:E23">B18*C18*D18</f>
        <v>2504112</v>
      </c>
      <c r="F18" s="21" t="s">
        <v>30</v>
      </c>
    </row>
    <row r="19" spans="1:6" ht="24" customHeight="1">
      <c r="A19" s="9" t="s">
        <v>29</v>
      </c>
      <c r="B19" s="8">
        <v>108</v>
      </c>
      <c r="C19" s="8">
        <v>1</v>
      </c>
      <c r="D19" s="8">
        <v>1</v>
      </c>
      <c r="E19" s="8">
        <f t="shared" si="0"/>
        <v>108</v>
      </c>
      <c r="F19" s="22"/>
    </row>
    <row r="20" spans="1:6" ht="24" customHeight="1">
      <c r="A20" s="9" t="s">
        <v>31</v>
      </c>
      <c r="B20" s="8">
        <v>3446</v>
      </c>
      <c r="C20" s="8">
        <v>210</v>
      </c>
      <c r="D20" s="8">
        <v>1</v>
      </c>
      <c r="E20" s="8">
        <f t="shared" si="0"/>
        <v>723660</v>
      </c>
      <c r="F20" s="21" t="s">
        <v>37</v>
      </c>
    </row>
    <row r="21" spans="1:6" ht="24" customHeight="1">
      <c r="A21" s="9" t="s">
        <v>35</v>
      </c>
      <c r="B21" s="8">
        <v>180</v>
      </c>
      <c r="C21" s="8">
        <v>1</v>
      </c>
      <c r="D21" s="8">
        <v>1</v>
      </c>
      <c r="E21" s="8">
        <f t="shared" si="0"/>
        <v>180</v>
      </c>
      <c r="F21" s="22"/>
    </row>
    <row r="22" spans="1:6" ht="24" customHeight="1">
      <c r="A22" s="9" t="s">
        <v>32</v>
      </c>
      <c r="B22" s="8">
        <v>1423</v>
      </c>
      <c r="C22" s="8">
        <v>210</v>
      </c>
      <c r="D22" s="8">
        <v>1</v>
      </c>
      <c r="E22" s="8">
        <f t="shared" si="0"/>
        <v>298830</v>
      </c>
      <c r="F22" s="21" t="s">
        <v>34</v>
      </c>
    </row>
    <row r="23" spans="1:6" ht="24" customHeight="1">
      <c r="A23" s="9" t="s">
        <v>33</v>
      </c>
      <c r="B23" s="8">
        <v>30</v>
      </c>
      <c r="C23" s="8">
        <v>1</v>
      </c>
      <c r="D23" s="8">
        <v>1</v>
      </c>
      <c r="E23" s="8">
        <f t="shared" si="0"/>
        <v>30</v>
      </c>
      <c r="F23" s="22"/>
    </row>
    <row r="24" spans="1:6" ht="24" customHeight="1">
      <c r="A24" s="9" t="s">
        <v>1</v>
      </c>
      <c r="B24" s="8"/>
      <c r="C24" s="8"/>
      <c r="D24" s="8"/>
      <c r="E24" s="14">
        <f>SUM(E18:E23)</f>
        <v>3526920</v>
      </c>
      <c r="F24" s="20"/>
    </row>
    <row r="25" ht="24" customHeight="1">
      <c r="E25" s="1" t="s">
        <v>24</v>
      </c>
    </row>
    <row r="26" spans="1:6" ht="24" customHeight="1">
      <c r="A26" s="17" t="s">
        <v>13</v>
      </c>
      <c r="B26" s="10"/>
      <c r="C26" s="10"/>
      <c r="D26" s="10"/>
      <c r="E26" s="10" t="s">
        <v>17</v>
      </c>
      <c r="F26" s="10"/>
    </row>
    <row r="27" spans="1:6" ht="24" customHeight="1">
      <c r="A27" s="2" t="s">
        <v>3</v>
      </c>
      <c r="B27" s="3" t="s">
        <v>14</v>
      </c>
      <c r="C27" s="3" t="s">
        <v>15</v>
      </c>
      <c r="D27" s="25" t="s">
        <v>16</v>
      </c>
      <c r="E27" s="26"/>
      <c r="F27" s="3" t="s">
        <v>6</v>
      </c>
    </row>
    <row r="28" spans="1:6" ht="85.5" customHeight="1">
      <c r="A28" s="11" t="s">
        <v>2</v>
      </c>
      <c r="B28" s="12">
        <f>E14</f>
        <v>3570000</v>
      </c>
      <c r="C28" s="12">
        <f>E24</f>
        <v>3526920</v>
      </c>
      <c r="D28" s="23">
        <f>B28-C28</f>
        <v>43080</v>
      </c>
      <c r="E28" s="24"/>
      <c r="F28" s="18" t="s">
        <v>48</v>
      </c>
    </row>
    <row r="30" spans="1:6" ht="24" customHeight="1">
      <c r="A30" s="17" t="s">
        <v>43</v>
      </c>
      <c r="B30" s="10"/>
      <c r="C30" s="10"/>
      <c r="D30" s="10"/>
      <c r="E30" s="10" t="s">
        <v>17</v>
      </c>
      <c r="F30" s="10"/>
    </row>
    <row r="31" spans="1:5" ht="25.5" customHeight="1">
      <c r="A31" s="27" t="s">
        <v>41</v>
      </c>
      <c r="B31" s="27" t="s">
        <v>38</v>
      </c>
      <c r="C31" s="27" t="s">
        <v>39</v>
      </c>
      <c r="D31" s="28" t="s">
        <v>40</v>
      </c>
      <c r="E31" s="28"/>
    </row>
    <row r="32" spans="1:5" ht="25.5" customHeight="1">
      <c r="A32" s="27" t="s">
        <v>42</v>
      </c>
      <c r="B32" s="29">
        <v>14540</v>
      </c>
      <c r="C32" s="29">
        <v>2</v>
      </c>
      <c r="D32" s="30">
        <f>B32*C32</f>
        <v>29080</v>
      </c>
      <c r="E32" s="30"/>
    </row>
    <row r="33" spans="1:5" ht="25.5" customHeight="1">
      <c r="A33" s="27" t="s">
        <v>44</v>
      </c>
      <c r="B33" s="29">
        <v>80</v>
      </c>
      <c r="C33" s="29">
        <v>187</v>
      </c>
      <c r="D33" s="30">
        <f>B33*C33</f>
        <v>14960</v>
      </c>
      <c r="E33" s="30"/>
    </row>
    <row r="34" spans="1:5" ht="25.5" customHeight="1">
      <c r="A34" s="27" t="s">
        <v>45</v>
      </c>
      <c r="B34" s="29">
        <v>40</v>
      </c>
      <c r="C34" s="29">
        <v>1</v>
      </c>
      <c r="D34" s="30">
        <f>B34*C34</f>
        <v>40</v>
      </c>
      <c r="E34" s="30"/>
    </row>
    <row r="35" spans="1:5" ht="25.5" customHeight="1">
      <c r="A35" s="27" t="s">
        <v>46</v>
      </c>
      <c r="B35" s="29">
        <v>0</v>
      </c>
      <c r="C35" s="29">
        <v>21</v>
      </c>
      <c r="D35" s="30">
        <f>B35*C35</f>
        <v>0</v>
      </c>
      <c r="E35" s="30"/>
    </row>
    <row r="36" spans="1:5" ht="25.5" customHeight="1">
      <c r="A36" s="31" t="s">
        <v>47</v>
      </c>
      <c r="B36" s="32"/>
      <c r="C36" s="33"/>
      <c r="D36" s="30">
        <f>SUM(D32:D35)</f>
        <v>44080</v>
      </c>
      <c r="E36" s="30"/>
    </row>
  </sheetData>
  <sheetProtection/>
  <mergeCells count="12">
    <mergeCell ref="D32:E32"/>
    <mergeCell ref="D33:E33"/>
    <mergeCell ref="D35:E35"/>
    <mergeCell ref="D36:E36"/>
    <mergeCell ref="A36:C36"/>
    <mergeCell ref="D34:E34"/>
    <mergeCell ref="F18:F19"/>
    <mergeCell ref="D28:E28"/>
    <mergeCell ref="D27:E27"/>
    <mergeCell ref="F22:F23"/>
    <mergeCell ref="F20:F21"/>
    <mergeCell ref="D31:E31"/>
  </mergeCells>
  <printOptions horizontalCentered="1"/>
  <pageMargins left="0.35433070866141736" right="0.2755905511811024" top="0.7480314960629921" bottom="0.5118110236220472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신문희</dc:creator>
  <cp:keywords/>
  <dc:description/>
  <cp:lastModifiedBy>atomicking_01</cp:lastModifiedBy>
  <cp:lastPrinted>2014-10-29T00:28:27Z</cp:lastPrinted>
  <dcterms:created xsi:type="dcterms:W3CDTF">2013-05-24T01:57:06Z</dcterms:created>
  <dcterms:modified xsi:type="dcterms:W3CDTF">2014-10-29T00:29:25Z</dcterms:modified>
  <cp:category/>
  <cp:version/>
  <cp:contentType/>
  <cp:contentStatus/>
</cp:coreProperties>
</file>